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C8135B9E-E686-4DA4-B448-D19FA4639BAE}" xr6:coauthVersionLast="47" xr6:coauthVersionMax="47" xr10:uidLastSave="{00000000-0000-0000-0000-000000000000}"/>
  <bookViews>
    <workbookView xWindow="28680" yWindow="-120" windowWidth="29040" windowHeight="15840" xr2:uid="{E296F1CF-503E-4BD8-8180-F20EA7018942}"/>
  </bookViews>
  <sheets>
    <sheet name="Prise en Main" sheetId="2" r:id="rId1"/>
    <sheet name="Evo Postes de Produits" sheetId="1" r:id="rId2"/>
  </sheets>
  <externalReferences>
    <externalReference r:id="rId3"/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1" l="1"/>
  <c r="Z6" i="1"/>
  <c r="Z5" i="1"/>
  <c r="Z1" i="1"/>
  <c r="A11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2" authorId="0" shapeId="0" xr:uid="{9DC11AD8-2AFD-43D9-879F-5DD68445F0D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<sst xmlns="http://schemas.openxmlformats.org/spreadsheetml/2006/main" count="41" uniqueCount="41">
  <si>
    <t>*</t>
  </si>
  <si>
    <t>Compte Général - Code</t>
  </si>
  <si>
    <t>Compte Général - Libellé</t>
  </si>
  <si>
    <t>P1</t>
  </si>
  <si>
    <t>P2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</si>
  <si>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</si>
  <si>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</si>
  <si>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</si>
  <si>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</si>
  <si>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</si>
  <si>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</si>
  <si>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</si>
  <si>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</si>
  <si>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</si>
  <si>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</si>
  <si>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71355</t>
  </si>
  <si>
    <t>Variation stocks des produits finis</t>
  </si>
  <si>
    <t>787250</t>
  </si>
  <si>
    <t>Rep /amortissements dérogatoires</t>
  </si>
  <si>
    <t>Total</t>
  </si>
  <si>
    <t>Var P1 P2</t>
  </si>
  <si>
    <t>FIN</t>
  </si>
  <si>
    <t>Période 1</t>
  </si>
  <si>
    <t>Période 2</t>
  </si>
  <si>
    <t>7*</t>
  </si>
  <si>
    <t>ÉVOLUTION DES POSTES DE PRODUITS</t>
  </si>
  <si>
    <t>SOCIÉTÉ</t>
  </si>
  <si>
    <t>COMPTE COMPTABLE</t>
  </si>
  <si>
    <r>
      <t>CRIT</t>
    </r>
    <r>
      <rPr>
        <b/>
        <sz val="18"/>
        <color theme="1"/>
        <rFont val="Calibri Light"/>
        <family val="2"/>
        <scheme val="major"/>
      </rPr>
      <t>È</t>
    </r>
    <r>
      <rPr>
        <b/>
        <sz val="18"/>
        <color theme="1"/>
        <rFont val="Segoe UI"/>
        <family val="2"/>
      </rPr>
      <t>RES DE FILTRE</t>
    </r>
  </si>
  <si>
    <t>DÉBUT</t>
  </si>
  <si>
    <t>701005</t>
  </si>
  <si>
    <t>Ventes à 5,50%</t>
  </si>
  <si>
    <t>701019</t>
  </si>
  <si>
    <t>Ventes à 19,6 %</t>
  </si>
  <si>
    <t>7650000</t>
  </si>
  <si>
    <t>Escomptes obtenus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</si>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</sst>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i/>
      <sz val="14"/>
      <name val="Segoe UI Light"/>
      <family val="2"/>
    </font>
    <font>
      <b/>
      <sz val="14"/>
      <color rgb="FFFFFFFF"/>
      <name val="Calibri Light"/>
      <family val="2"/>
      <scheme val="major"/>
    </font>
    <font>
      <b/>
      <sz val="36"/>
      <color theme="0"/>
      <name val="Calibri Light"/>
      <family val="2"/>
      <scheme val="major"/>
    </font>
    <font>
      <b/>
      <sz val="18"/>
      <color theme="1"/>
      <name val="Segoe UI"/>
      <family val="2"/>
    </font>
    <font>
      <b/>
      <sz val="18"/>
      <color theme="1"/>
      <name val="Calibri Light"/>
      <family val="2"/>
      <scheme val="major"/>
    </font>
    <font>
      <b/>
      <sz val="16"/>
      <color theme="0"/>
      <name val="Segoe UI Semibold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49" fontId="3" fillId="2" borderId="0" xfId="0" applyNumberFormat="1" applyFont="1" applyFill="1" applyAlignment="1">
      <alignment vertical="center"/>
    </xf>
    <xf numFmtId="0" fontId="1" fillId="0" borderId="0" xfId="0" applyFont="1"/>
    <xf numFmtId="49" fontId="0" fillId="0" borderId="0" xfId="0" applyNumberFormat="1"/>
    <xf numFmtId="4" fontId="0" fillId="0" borderId="0" xfId="0" applyNumberFormat="1"/>
    <xf numFmtId="49" fontId="6" fillId="3" borderId="0" xfId="0" applyNumberFormat="1" applyFont="1" applyFill="1" applyAlignment="1">
      <alignment horizontal="left" vertical="center"/>
    </xf>
    <xf numFmtId="4" fontId="6" fillId="3" borderId="0" xfId="0" applyNumberFormat="1" applyFont="1" applyFill="1" applyAlignment="1">
      <alignment horizontal="right" vertical="center"/>
    </xf>
    <xf numFmtId="9" fontId="5" fillId="0" borderId="0" xfId="1" applyFont="1"/>
    <xf numFmtId="9" fontId="8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1" applyNumberFormat="1" applyFont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0" xfId="1" applyNumberFormat="1" applyFont="1" applyAlignment="1">
      <alignment horizontal="left" vertical="center"/>
    </xf>
    <xf numFmtId="14" fontId="10" fillId="2" borderId="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left" vertical="center" indent="1"/>
    </xf>
    <xf numFmtId="49" fontId="11" fillId="6" borderId="1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4" fontId="13" fillId="0" borderId="2" xfId="0" applyNumberFormat="1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left" vertical="center" indent="2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horizontal="center"/>
    </xf>
    <xf numFmtId="49" fontId="18" fillId="8" borderId="0" xfId="0" quotePrefix="1" applyNumberFormat="1" applyFont="1" applyFill="1" applyAlignment="1">
      <alignment horizontal="center"/>
    </xf>
    <xf numFmtId="49" fontId="18" fillId="8" borderId="0" xfId="0" applyNumberFormat="1" applyFont="1" applyFill="1"/>
    <xf numFmtId="0" fontId="0" fillId="8" borderId="0" xfId="0" applyFill="1"/>
    <xf numFmtId="49" fontId="18" fillId="8" borderId="0" xfId="0" applyNumberFormat="1" applyFont="1" applyFill="1" applyAlignment="1">
      <alignment horizontal="center"/>
    </xf>
    <xf numFmtId="0" fontId="19" fillId="0" borderId="0" xfId="0" applyFont="1" applyAlignment="1">
      <alignment horizontal="left" indent="2"/>
    </xf>
    <xf numFmtId="0" fontId="20" fillId="0" borderId="0" xfId="0" applyFont="1" applyAlignment="1">
      <alignment horizontal="left" indent="2"/>
    </xf>
    <xf numFmtId="0" fontId="21" fillId="9" borderId="4" xfId="0" applyFont="1" applyFill="1" applyBorder="1" applyAlignment="1">
      <alignment horizontal="center" vertical="center" wrapText="1"/>
    </xf>
    <xf numFmtId="0" fontId="0" fillId="9" borderId="4" xfId="0" applyFill="1" applyBorder="1"/>
    <xf numFmtId="0" fontId="21" fillId="9" borderId="0" xfId="0" applyFont="1" applyFill="1" applyAlignment="1">
      <alignment horizontal="center" vertical="center" wrapText="1"/>
    </xf>
    <xf numFmtId="0" fontId="0" fillId="9" borderId="0" xfId="0" applyFill="1"/>
  </cellXfs>
  <cellStyles count="3">
    <cellStyle name="Normal" xfId="0" builtinId="0"/>
    <cellStyle name="Normal 6" xfId="2" xr:uid="{8C209E5F-99AE-48B3-8EED-73A388D4EF1B}"/>
    <cellStyle name="Pourcentage" xfId="1" builtinId="5"/>
  </cellStyles>
  <dxfs count="5">
    <dxf>
      <font>
        <b val="0"/>
        <i/>
        <color theme="9" tint="-0.24994659260841701"/>
      </font>
    </dxf>
    <dxf>
      <font>
        <color theme="0"/>
      </font>
    </dxf>
    <dxf>
      <font>
        <b val="0"/>
        <i/>
        <color rgb="FFC00000"/>
      </font>
    </dxf>
    <dxf>
      <font>
        <b/>
        <i val="0"/>
        <u val="none"/>
        <color rgb="FFB22222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C3AE17-0487-401A-B0EC-6632C9F1BBBD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ED420C82-9C5E-4803-9E4C-A43C9B45C1C4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2C4C5A34-8641-4212-9A0B-5567E1FE8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3ABB637-4540-416B-91C4-95C371107ADE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E268A66F-580B-47D5-B94A-E593A0377EAC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Sage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EB1C-DD43-4F2B-9C0C-E670362E88F0}">
  <dimension ref="A1:AJ44"/>
  <sheetViews>
    <sheetView showGridLines="0" tabSelected="1" zoomScale="85" zoomScaleNormal="85" workbookViewId="0">
      <selection activeCell="L18" sqref="L18"/>
    </sheetView>
  </sheetViews>
  <sheetFormatPr baseColWidth="10" defaultRowHeight="14.4" x14ac:dyDescent="0.3"/>
  <cols>
    <col min="19" max="19" width="14.33203125" customWidth="1"/>
  </cols>
  <sheetData>
    <row r="1" spans="1:36" ht="15" customHeight="1" x14ac:dyDescent="0.4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1"/>
      <c r="O1" s="32"/>
      <c r="P1" s="30"/>
      <c r="Q1" s="30"/>
      <c r="R1" s="31"/>
      <c r="S1" s="32"/>
      <c r="T1" s="30"/>
      <c r="U1" s="30"/>
      <c r="V1" s="3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49.2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4"/>
      <c r="O2" s="32"/>
      <c r="P2" s="30"/>
      <c r="Q2" s="30"/>
      <c r="R2" s="34"/>
      <c r="S2" s="32"/>
      <c r="T2" s="30"/>
      <c r="U2" s="30"/>
      <c r="V2" s="34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5" spans="1:36" ht="22.8" customHeight="1" x14ac:dyDescent="0.3"/>
    <row r="7" spans="1:36" ht="20.399999999999999" x14ac:dyDescent="0.35">
      <c r="B7" s="35" t="s">
        <v>37</v>
      </c>
    </row>
    <row r="8" spans="1:36" ht="21" x14ac:dyDescent="0.35">
      <c r="B8" s="36"/>
    </row>
    <row r="9" spans="1:36" ht="21" x14ac:dyDescent="0.35">
      <c r="B9" s="36"/>
    </row>
    <row r="10" spans="1:36" ht="21" x14ac:dyDescent="0.35">
      <c r="B10" s="36"/>
    </row>
    <row r="11" spans="1:36" ht="21" x14ac:dyDescent="0.35">
      <c r="B11" s="36"/>
    </row>
    <row r="12" spans="1:36" ht="20.399999999999999" x14ac:dyDescent="0.35">
      <c r="B12" s="35" t="s">
        <v>38</v>
      </c>
    </row>
    <row r="13" spans="1:36" ht="21" x14ac:dyDescent="0.35">
      <c r="B13" s="36"/>
    </row>
    <row r="14" spans="1:36" ht="21" x14ac:dyDescent="0.35">
      <c r="B14" s="36"/>
    </row>
    <row r="15" spans="1:36" ht="21" x14ac:dyDescent="0.35">
      <c r="B15" s="36"/>
    </row>
    <row r="16" spans="1:36" ht="21" x14ac:dyDescent="0.35">
      <c r="B16" s="36"/>
    </row>
    <row r="17" spans="1:36" ht="20.399999999999999" x14ac:dyDescent="0.35">
      <c r="B17" s="35" t="s">
        <v>39</v>
      </c>
    </row>
    <row r="22" spans="1:36" ht="15" customHeight="1" x14ac:dyDescent="0.3">
      <c r="A22" s="37" t="s">
        <v>40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15" customHeight="1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15" customHeight="1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15" customHeight="1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1:36" ht="15" customHeight="1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1:36" ht="15" customHeight="1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1:36" ht="7.5" customHeigh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571E-0943-44B9-A249-2FFB34245FF5}">
  <dimension ref="A1:Z271"/>
  <sheetViews>
    <sheetView showGridLines="0" zoomScale="80" zoomScaleNormal="80" workbookViewId="0">
      <pane ySplit="11" topLeftCell="A12" activePane="bottomLeft" state="frozen"/>
      <selection pane="bottomLeft" activeCell="B25" sqref="B25"/>
    </sheetView>
  </sheetViews>
  <sheetFormatPr baseColWidth="10" defaultRowHeight="14.4" x14ac:dyDescent="0.3"/>
  <cols>
    <col min="1" max="1" width="38.77734375" customWidth="1"/>
    <col min="2" max="3" width="33.6640625" customWidth="1"/>
    <col min="4" max="4" width="42.5546875" customWidth="1"/>
    <col min="5" max="6" width="26.21875" customWidth="1"/>
    <col min="7" max="7" width="26.21875" style="12" customWidth="1"/>
    <col min="8" max="8" width="26.21875" customWidth="1"/>
    <col min="9" max="9" width="30.6640625" style="16" customWidth="1"/>
    <col min="10" max="10" width="27.109375" customWidth="1"/>
    <col min="11" max="11" width="14.88671875" customWidth="1"/>
  </cols>
  <sheetData>
    <row r="1" spans="1:26" ht="73.8" customHeight="1" x14ac:dyDescent="0.3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tr">
        <f>"&gt;="&amp;TEXT(G6,"jj/mm/aaaa")</f>
        <v>&gt;=01/01/2013</v>
      </c>
    </row>
    <row r="2" spans="1:26" ht="15.6" customHeight="1" x14ac:dyDescent="0.3">
      <c r="G2"/>
      <c r="I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6" customHeight="1" x14ac:dyDescent="0.3">
      <c r="G3"/>
      <c r="I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6" customHeight="1" x14ac:dyDescent="0.3">
      <c r="G4"/>
      <c r="I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.4" customHeight="1" x14ac:dyDescent="0.4">
      <c r="B5" s="26" t="s">
        <v>28</v>
      </c>
      <c r="C5" s="26"/>
      <c r="F5" s="14"/>
      <c r="G5" s="24" t="s">
        <v>29</v>
      </c>
      <c r="H5" s="24" t="s">
        <v>21</v>
      </c>
      <c r="I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 t="str">
        <f>"&lt;="&amp;TEXT(H6,"jj/mm/aaaa")</f>
        <v>&lt;=31/01/2013</v>
      </c>
    </row>
    <row r="6" spans="1:26" ht="41.4" customHeight="1" x14ac:dyDescent="0.3">
      <c r="B6" s="25" t="s">
        <v>26</v>
      </c>
      <c r="C6" s="18" t="s">
        <v>0</v>
      </c>
      <c r="F6" s="25" t="s">
        <v>22</v>
      </c>
      <c r="G6" s="18">
        <v>41275</v>
      </c>
      <c r="H6" s="18">
        <v>41305</v>
      </c>
      <c r="I6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tr">
        <f>"&gt;="&amp;TEXT(G7,"jj/mm/aaaa")</f>
        <v>&gt;=01/03/2013</v>
      </c>
    </row>
    <row r="7" spans="1:26" ht="41.4" customHeight="1" x14ac:dyDescent="0.3">
      <c r="B7" s="25" t="s">
        <v>27</v>
      </c>
      <c r="C7" s="18" t="s">
        <v>24</v>
      </c>
      <c r="F7" s="25" t="s">
        <v>23</v>
      </c>
      <c r="G7" s="18">
        <v>41334</v>
      </c>
      <c r="H7" s="18">
        <v>41364</v>
      </c>
      <c r="I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 t="str">
        <f>"&lt;="&amp;TEXT(H7,"jj/mm/aaaa")</f>
        <v>&lt;=31/03/2013</v>
      </c>
    </row>
    <row r="8" spans="1:26" ht="16.8" customHeight="1" x14ac:dyDescent="0.3">
      <c r="A8" s="1"/>
      <c r="B8" s="1"/>
      <c r="C8" s="1"/>
      <c r="G8"/>
      <c r="H8" s="1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8" customHeight="1" x14ac:dyDescent="0.3">
      <c r="A9" s="4"/>
      <c r="B9" s="4"/>
      <c r="C9" s="1"/>
      <c r="G9"/>
      <c r="H9" s="1"/>
      <c r="I9" s="15"/>
      <c r="J9" s="1"/>
      <c r="K9" s="1"/>
      <c r="L9" s="1"/>
      <c r="M9" s="5"/>
      <c r="N9" s="1"/>
      <c r="O9" s="5"/>
      <c r="P9" s="5"/>
      <c r="Q9" s="5"/>
      <c r="R9" s="1"/>
      <c r="S9" s="1"/>
      <c r="T9" s="1"/>
      <c r="U9" s="1"/>
      <c r="V9" s="1"/>
      <c r="W9" s="1"/>
      <c r="X9" s="1"/>
      <c r="Y9" s="1"/>
      <c r="Z9" s="1"/>
    </row>
    <row r="10" spans="1:26" ht="16.8" customHeight="1" x14ac:dyDescent="0.3">
      <c r="G10" s="11"/>
    </row>
    <row r="11" spans="1:26" ht="42.75" customHeight="1" x14ac:dyDescent="0.3">
      <c r="A11" t="str">
        <f>_xll.Assistant.XL.RIK_AL("INF02__2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1001|1,G=0,T=0,P=0,O=NF='Texte'_B='0'_U='0'_I='0'_FN='Calibri'_FS='10'_FC='#000000'_BC='#FFFFFF'_AH='1'_AV='1'_Br=[]_BrS='0'_BrC='#FFFFFF'_WpT='0':E="&amp;"0,S=1001|3,G=0,T=0,P=0,O=NF='Texte'_B='0'_U='0'_I='0'_FN='Calibri'_FS='10'_FC='#000000'_BC='#FFFFFF'_AH='1'_AV='1'_Br=[]_BrS='0'_BrC='#FFFFFF'_WpT='0':L=P1,E=1,G=0,T=0,P=0,F=SI(ET([1021]={0};[1021]={1});[1031];0),Y=0,O=N"&amp;"F='Nombre'_B='0'_U='0'_I='0'_FN='Calibri'_FS='10'_FC='#000000'_BC='#FFFFFF'_AH='3'_AV='1'_Br=[]_BrS='0'_BrC='#FFFFFF'_WpT='0':L=P2,E=1,G=0,T=0,P=0,F=SI(ET([1021]={2};[1021]={3});[1031];0),Y=0,O=NF='Nombre'_B='0'_U='0'_I="&amp;"'0'_FN='Calibri'_FS='10'_FC='#000000'_BC='#FFFFFF'_AH='3'_AV='1'_Br=[]_BrS='0'_BrC='#FFFFFF'_WpT='0':L=Var P1 P2,E=0,G=0,T=0,P=0,F=SI(OU[P1]=0;[P2]=0);0;([P2]-[P1])/[P1])_x000D_
,Y=1,O=NF='Standard'_B='0'_U='0'_I='0'_FN='Calib"&amp;"ri'_FS='10'_FC='#000000'_BC='#FFFFFF'_AH='1'_AV='1'_Br=[]_BrS='0'_BrC='#FFFFFF'_WpT='0':@R=A,S=1000,V={4}:R=B,S=1001|1,V={5}:",$Z$1,$Z$5,$Z$6,$Z$7,$C$6,$B$8)</f>
        <v/>
      </c>
      <c r="C11" s="22" t="s">
        <v>1</v>
      </c>
      <c r="D11" s="22" t="s">
        <v>2</v>
      </c>
      <c r="E11" s="23" t="s">
        <v>3</v>
      </c>
      <c r="F11" s="23" t="s">
        <v>4</v>
      </c>
      <c r="G11" s="23" t="s">
        <v>20</v>
      </c>
    </row>
    <row r="12" spans="1:26" x14ac:dyDescent="0.3">
      <c r="C12" t="str">
        <f>_xll.Assistant.XL.RIK_AL("INF02__2_0_0,F=B='1',U='0',I='0',FN='Segoe UI Light',FS='14',FC='#FFFFFF',BC='#6495ED',AH='2',AV='1',Br=[$top-$bottom],BrS='1',BrC='#778899'_1,C=Total,F=B='1',U='0',I='0',FN='Segoe UI Light',FS='14',FC='#FFFFFF',BC='#A5A"&amp;"5A5',AH='1',AV='1',Br=[$top-$bottom],BrS='1',BrC='#778899'_0_0_0_1_D=11x5;INF02@E=0,S=1001|1,G=0,T=0,P=0,O=NF='Texte'_B='0'_U='0'_I='0'_FN='Segoe UI Light'_FS='12'_FC='#000000'_BC='#FFFFFF'_AH='1'_AV='1'_Br=[]_BrS='0'_Br"&amp;"C='#FFFFFF'_WpT='0':E=0,S=1001|3,G=0,T=0,P=0,O=NF='Texte'_B='0'_U='0'_I='0'_FN='Segoe UI Light'_FS='12'_FC='#000000'_BC='#FFFFFF'_AH='1'_AV='1'_Br=[]_BrS='0'_BrC='#FFFFFF'_WpT='0':L=P1,E=1,G=0,T=0,P=0,F=SI(ET([1021]={0};"&amp;"[1021]={1});[1031];0),Y=0,O=NF='Nombre'_B='0'_U='0'_I='0'_FN='Segoe UI Light'_FS='12'_FC='#000000'_BC='#FFFFFF'_AH='3'_AV='1'_Br=[]_BrS='0'_BrC='#FFFFFF'_WpT='0':L=P2,E=1,G=0,T=0,P=0,F=SI(ET([1021]={2};[1021]={3});[1031]"&amp;";0),Y=0,O=NF='Nombre'_B='0'_U='0'_I='0'_FN='Segoe UI Light'_FS='12'_FC='#000000'_BC='#FFFFFF'_AH='3'_AV='1'_Br=[]_BrS='0'_BrC='#FFFFFF'_WpT='0':L=Var P1 P2,E=0,G=0,T=0,P=0,F=[P2]-[P1],Y=1,O=NF='Nombre'_B='0'_U='0'_I='0'_"&amp;"FN='Segoe UI Light'_FS='12'_FC='#000000'_BC='#FFFFFF'_AH='3'_AV='1'_Br=[]_BrS='0'_BrC='#FFFFFF'_WpT='0',CF=TC='1'_TO='1'_V='0'_B='1'_U='0'_I='0'_FC='#228B22'_BC='#FFFFFF'_Br=[]_BrS='0'_BrC='#FFFFFF'|TC='1'_TO='2'_V='0'_B"&amp;"='1'_U='0'_I='0'_FC='#B22222'_BC='#FFFFFF'_Br=[]_BrS='0'_BrC='#FFFFFF':@R=A,S=1000,V={4}:R=B,S=1001|1,V={5}:",$Z$1,$Z$5,$Z$6,$Z$7,$C$6,$C$7)</f>
        <v/>
      </c>
      <c r="G12"/>
      <c r="I12" s="11"/>
    </row>
    <row r="13" spans="1:26" ht="15.6" x14ac:dyDescent="0.3">
      <c r="C13" s="8" t="s">
        <v>30</v>
      </c>
      <c r="D13" s="8" t="s">
        <v>31</v>
      </c>
      <c r="E13" s="9">
        <v>29056.26</v>
      </c>
      <c r="F13" s="9">
        <v>0</v>
      </c>
      <c r="G13" s="9">
        <v>-29056.26</v>
      </c>
      <c r="I13" s="11"/>
    </row>
    <row r="14" spans="1:26" ht="15.6" x14ac:dyDescent="0.3">
      <c r="C14" s="8" t="s">
        <v>32</v>
      </c>
      <c r="D14" s="8" t="s">
        <v>33</v>
      </c>
      <c r="E14" s="9">
        <v>1794375.75</v>
      </c>
      <c r="F14" s="9">
        <v>552414.37</v>
      </c>
      <c r="G14" s="9">
        <v>-1241961.3799999999</v>
      </c>
      <c r="I14" s="11"/>
    </row>
    <row r="15" spans="1:26" ht="15.6" x14ac:dyDescent="0.3">
      <c r="C15" s="8" t="s">
        <v>5</v>
      </c>
      <c r="D15" s="8" t="s">
        <v>6</v>
      </c>
      <c r="E15" s="9">
        <v>55489.98</v>
      </c>
      <c r="F15" s="9">
        <v>15104.18</v>
      </c>
      <c r="G15" s="9">
        <v>-40385.800000000003</v>
      </c>
      <c r="I15" s="11"/>
    </row>
    <row r="16" spans="1:26" ht="15.6" x14ac:dyDescent="0.3">
      <c r="C16" s="8" t="s">
        <v>7</v>
      </c>
      <c r="D16" s="8" t="s">
        <v>8</v>
      </c>
      <c r="E16" s="9">
        <v>37500</v>
      </c>
      <c r="F16" s="9">
        <v>4553.6400000000003</v>
      </c>
      <c r="G16" s="9">
        <v>-32946.36</v>
      </c>
      <c r="I16" s="11"/>
    </row>
    <row r="17" spans="1:9" ht="15.6" x14ac:dyDescent="0.3">
      <c r="C17" s="8" t="s">
        <v>9</v>
      </c>
      <c r="D17" s="8" t="s">
        <v>10</v>
      </c>
      <c r="E17" s="9">
        <v>65505.49</v>
      </c>
      <c r="F17" s="9">
        <v>46108.75</v>
      </c>
      <c r="G17" s="9">
        <v>-19396.740000000002</v>
      </c>
      <c r="I17" s="11"/>
    </row>
    <row r="18" spans="1:9" ht="15.6" x14ac:dyDescent="0.3">
      <c r="C18" s="8" t="s">
        <v>11</v>
      </c>
      <c r="D18" s="8" t="s">
        <v>12</v>
      </c>
      <c r="E18" s="9">
        <v>131604.23000000001</v>
      </c>
      <c r="F18" s="9">
        <v>137908.14000000001</v>
      </c>
      <c r="G18" s="9">
        <v>6303.91</v>
      </c>
      <c r="I18" s="11"/>
    </row>
    <row r="19" spans="1:9" ht="15.6" x14ac:dyDescent="0.3">
      <c r="C19" s="8" t="s">
        <v>13</v>
      </c>
      <c r="D19" s="8" t="s">
        <v>14</v>
      </c>
      <c r="E19" s="9">
        <v>1030</v>
      </c>
      <c r="F19" s="9">
        <v>40</v>
      </c>
      <c r="G19" s="9">
        <v>-990</v>
      </c>
      <c r="I19" s="11"/>
    </row>
    <row r="20" spans="1:9" ht="15.6" x14ac:dyDescent="0.3">
      <c r="C20" s="8" t="s">
        <v>15</v>
      </c>
      <c r="D20" s="8" t="s">
        <v>16</v>
      </c>
      <c r="E20" s="9">
        <v>0</v>
      </c>
      <c r="F20" s="9">
        <v>0</v>
      </c>
      <c r="G20" s="9">
        <v>0</v>
      </c>
      <c r="I20" s="11"/>
    </row>
    <row r="21" spans="1:9" ht="15.6" x14ac:dyDescent="0.3">
      <c r="C21" s="8" t="s">
        <v>34</v>
      </c>
      <c r="D21" s="8" t="s">
        <v>35</v>
      </c>
      <c r="E21" s="9">
        <v>73.92</v>
      </c>
      <c r="F21" s="9">
        <v>0</v>
      </c>
      <c r="G21" s="9">
        <v>-73.92</v>
      </c>
      <c r="I21" s="11"/>
    </row>
    <row r="22" spans="1:9" ht="15.6" x14ac:dyDescent="0.3">
      <c r="C22" s="8" t="s">
        <v>17</v>
      </c>
      <c r="D22" s="8" t="s">
        <v>18</v>
      </c>
      <c r="E22" s="9">
        <v>8.8000000000000007</v>
      </c>
      <c r="F22" s="9">
        <v>8.8000000000000007</v>
      </c>
      <c r="G22" s="9">
        <v>0</v>
      </c>
      <c r="I22" s="11"/>
    </row>
    <row r="23" spans="1:9" ht="18" x14ac:dyDescent="0.3">
      <c r="C23" s="19" t="s">
        <v>19</v>
      </c>
      <c r="D23" s="19"/>
      <c r="E23" s="20">
        <v>2114644.4300000002</v>
      </c>
      <c r="F23" s="20">
        <v>756137.88</v>
      </c>
      <c r="G23" s="21"/>
      <c r="I23" s="17"/>
    </row>
    <row r="24" spans="1:9" x14ac:dyDescent="0.3">
      <c r="A24" s="6"/>
      <c r="B24" s="6"/>
      <c r="C24" s="6"/>
      <c r="D24" s="6"/>
      <c r="E24" s="7"/>
      <c r="F24" s="7"/>
      <c r="G24" s="13"/>
    </row>
    <row r="25" spans="1:9" x14ac:dyDescent="0.3">
      <c r="G25" s="11"/>
    </row>
    <row r="26" spans="1:9" x14ac:dyDescent="0.3">
      <c r="G26" s="11"/>
    </row>
    <row r="27" spans="1:9" x14ac:dyDescent="0.3">
      <c r="G27" s="11"/>
    </row>
    <row r="28" spans="1:9" x14ac:dyDescent="0.3">
      <c r="G28" s="11"/>
    </row>
    <row r="29" spans="1:9" x14ac:dyDescent="0.3">
      <c r="G29" s="11"/>
    </row>
    <row r="30" spans="1:9" x14ac:dyDescent="0.3">
      <c r="G30" s="11"/>
    </row>
    <row r="31" spans="1:9" x14ac:dyDescent="0.3">
      <c r="G31" s="11"/>
    </row>
    <row r="32" spans="1:9" x14ac:dyDescent="0.3">
      <c r="G32" s="11"/>
    </row>
    <row r="33" spans="7:7" x14ac:dyDescent="0.3">
      <c r="G33" s="11"/>
    </row>
    <row r="34" spans="7:7" x14ac:dyDescent="0.3">
      <c r="G34" s="11"/>
    </row>
    <row r="35" spans="7:7" x14ac:dyDescent="0.3">
      <c r="G35" s="11"/>
    </row>
    <row r="36" spans="7:7" x14ac:dyDescent="0.3">
      <c r="G36" s="11"/>
    </row>
    <row r="37" spans="7:7" x14ac:dyDescent="0.3">
      <c r="G37" s="11"/>
    </row>
    <row r="38" spans="7:7" x14ac:dyDescent="0.3">
      <c r="G38" s="11"/>
    </row>
    <row r="39" spans="7:7" x14ac:dyDescent="0.3">
      <c r="G39" s="11"/>
    </row>
    <row r="40" spans="7:7" x14ac:dyDescent="0.3">
      <c r="G40" s="11"/>
    </row>
    <row r="41" spans="7:7" x14ac:dyDescent="0.3">
      <c r="G41" s="11"/>
    </row>
    <row r="42" spans="7:7" x14ac:dyDescent="0.3">
      <c r="G42" s="11"/>
    </row>
    <row r="43" spans="7:7" x14ac:dyDescent="0.3">
      <c r="G43" s="11"/>
    </row>
    <row r="44" spans="7:7" x14ac:dyDescent="0.3">
      <c r="G44" s="11"/>
    </row>
    <row r="45" spans="7:7" x14ac:dyDescent="0.3">
      <c r="G45" s="11"/>
    </row>
    <row r="46" spans="7:7" x14ac:dyDescent="0.3">
      <c r="G46" s="11"/>
    </row>
    <row r="47" spans="7:7" x14ac:dyDescent="0.3">
      <c r="G47" s="11"/>
    </row>
    <row r="48" spans="7:7" x14ac:dyDescent="0.3">
      <c r="G48" s="11"/>
    </row>
    <row r="49" spans="7:7" x14ac:dyDescent="0.3">
      <c r="G49" s="11"/>
    </row>
    <row r="50" spans="7:7" x14ac:dyDescent="0.3">
      <c r="G50" s="11"/>
    </row>
    <row r="51" spans="7:7" x14ac:dyDescent="0.3">
      <c r="G51" s="11"/>
    </row>
    <row r="52" spans="7:7" x14ac:dyDescent="0.3">
      <c r="G52" s="11"/>
    </row>
    <row r="53" spans="7:7" x14ac:dyDescent="0.3">
      <c r="G53" s="11"/>
    </row>
    <row r="54" spans="7:7" x14ac:dyDescent="0.3">
      <c r="G54" s="11"/>
    </row>
    <row r="55" spans="7:7" x14ac:dyDescent="0.3">
      <c r="G55" s="11"/>
    </row>
    <row r="56" spans="7:7" x14ac:dyDescent="0.3">
      <c r="G56" s="11"/>
    </row>
    <row r="57" spans="7:7" x14ac:dyDescent="0.3">
      <c r="G57" s="11"/>
    </row>
    <row r="58" spans="7:7" x14ac:dyDescent="0.3">
      <c r="G58" s="11"/>
    </row>
    <row r="59" spans="7:7" x14ac:dyDescent="0.3">
      <c r="G59" s="11"/>
    </row>
    <row r="60" spans="7:7" x14ac:dyDescent="0.3">
      <c r="G60" s="11"/>
    </row>
    <row r="61" spans="7:7" x14ac:dyDescent="0.3">
      <c r="G61" s="11"/>
    </row>
    <row r="62" spans="7:7" x14ac:dyDescent="0.3">
      <c r="G62" s="11"/>
    </row>
    <row r="63" spans="7:7" x14ac:dyDescent="0.3">
      <c r="G63" s="11"/>
    </row>
    <row r="64" spans="7:7" x14ac:dyDescent="0.3">
      <c r="G64" s="11"/>
    </row>
    <row r="65" spans="7:7" x14ac:dyDescent="0.3">
      <c r="G65" s="11"/>
    </row>
    <row r="66" spans="7:7" x14ac:dyDescent="0.3">
      <c r="G66" s="11"/>
    </row>
    <row r="67" spans="7:7" x14ac:dyDescent="0.3">
      <c r="G67" s="11"/>
    </row>
    <row r="68" spans="7:7" x14ac:dyDescent="0.3">
      <c r="G68" s="11"/>
    </row>
    <row r="69" spans="7:7" x14ac:dyDescent="0.3">
      <c r="G69" s="11"/>
    </row>
    <row r="70" spans="7:7" x14ac:dyDescent="0.3">
      <c r="G70" s="11"/>
    </row>
    <row r="71" spans="7:7" x14ac:dyDescent="0.3">
      <c r="G71" s="11"/>
    </row>
    <row r="72" spans="7:7" x14ac:dyDescent="0.3">
      <c r="G72" s="11"/>
    </row>
    <row r="73" spans="7:7" x14ac:dyDescent="0.3">
      <c r="G73" s="11"/>
    </row>
    <row r="74" spans="7:7" x14ac:dyDescent="0.3">
      <c r="G74" s="11"/>
    </row>
    <row r="75" spans="7:7" x14ac:dyDescent="0.3">
      <c r="G75" s="11"/>
    </row>
    <row r="76" spans="7:7" x14ac:dyDescent="0.3">
      <c r="G76" s="11"/>
    </row>
    <row r="77" spans="7:7" x14ac:dyDescent="0.3">
      <c r="G77" s="11"/>
    </row>
    <row r="78" spans="7:7" x14ac:dyDescent="0.3">
      <c r="G78" s="11"/>
    </row>
    <row r="79" spans="7:7" x14ac:dyDescent="0.3">
      <c r="G79" s="11"/>
    </row>
    <row r="80" spans="7:7" x14ac:dyDescent="0.3">
      <c r="G80" s="11"/>
    </row>
    <row r="81" spans="7:7" x14ac:dyDescent="0.3">
      <c r="G81" s="11"/>
    </row>
    <row r="82" spans="7:7" x14ac:dyDescent="0.3">
      <c r="G82" s="11"/>
    </row>
    <row r="83" spans="7:7" x14ac:dyDescent="0.3">
      <c r="G83" s="11"/>
    </row>
    <row r="84" spans="7:7" x14ac:dyDescent="0.3">
      <c r="G84" s="11"/>
    </row>
    <row r="85" spans="7:7" x14ac:dyDescent="0.3">
      <c r="G85" s="11"/>
    </row>
    <row r="86" spans="7:7" x14ac:dyDescent="0.3">
      <c r="G86" s="11"/>
    </row>
    <row r="87" spans="7:7" x14ac:dyDescent="0.3">
      <c r="G87" s="11"/>
    </row>
    <row r="88" spans="7:7" x14ac:dyDescent="0.3">
      <c r="G88" s="11"/>
    </row>
    <row r="89" spans="7:7" x14ac:dyDescent="0.3">
      <c r="G89" s="11"/>
    </row>
    <row r="90" spans="7:7" x14ac:dyDescent="0.3">
      <c r="G90" s="11"/>
    </row>
    <row r="91" spans="7:7" x14ac:dyDescent="0.3">
      <c r="G91" s="11"/>
    </row>
    <row r="92" spans="7:7" x14ac:dyDescent="0.3">
      <c r="G92" s="11"/>
    </row>
    <row r="93" spans="7:7" x14ac:dyDescent="0.3">
      <c r="G93" s="11"/>
    </row>
    <row r="94" spans="7:7" x14ac:dyDescent="0.3">
      <c r="G94" s="11"/>
    </row>
    <row r="95" spans="7:7" x14ac:dyDescent="0.3">
      <c r="G95" s="11"/>
    </row>
    <row r="96" spans="7:7" x14ac:dyDescent="0.3">
      <c r="G96" s="11"/>
    </row>
    <row r="97" spans="7:7" x14ac:dyDescent="0.3">
      <c r="G97" s="11"/>
    </row>
    <row r="98" spans="7:7" x14ac:dyDescent="0.3">
      <c r="G98" s="11"/>
    </row>
    <row r="99" spans="7:7" x14ac:dyDescent="0.3">
      <c r="G99" s="11"/>
    </row>
    <row r="100" spans="7:7" x14ac:dyDescent="0.3">
      <c r="G100" s="11"/>
    </row>
    <row r="101" spans="7:7" x14ac:dyDescent="0.3">
      <c r="G101" s="11"/>
    </row>
    <row r="102" spans="7:7" x14ac:dyDescent="0.3">
      <c r="G102" s="11"/>
    </row>
    <row r="103" spans="7:7" x14ac:dyDescent="0.3">
      <c r="G103" s="11"/>
    </row>
    <row r="104" spans="7:7" x14ac:dyDescent="0.3">
      <c r="G104" s="11"/>
    </row>
    <row r="105" spans="7:7" x14ac:dyDescent="0.3">
      <c r="G105" s="11"/>
    </row>
    <row r="106" spans="7:7" x14ac:dyDescent="0.3">
      <c r="G106" s="11"/>
    </row>
    <row r="107" spans="7:7" x14ac:dyDescent="0.3">
      <c r="G107" s="11"/>
    </row>
    <row r="108" spans="7:7" x14ac:dyDescent="0.3">
      <c r="G108" s="11"/>
    </row>
    <row r="109" spans="7:7" x14ac:dyDescent="0.3">
      <c r="G109" s="11"/>
    </row>
    <row r="110" spans="7:7" x14ac:dyDescent="0.3">
      <c r="G110" s="11"/>
    </row>
    <row r="111" spans="7:7" x14ac:dyDescent="0.3">
      <c r="G111" s="11"/>
    </row>
    <row r="112" spans="7:7" x14ac:dyDescent="0.3">
      <c r="G112" s="11"/>
    </row>
    <row r="113" spans="7:7" x14ac:dyDescent="0.3">
      <c r="G113" s="11"/>
    </row>
    <row r="114" spans="7:7" x14ac:dyDescent="0.3">
      <c r="G114" s="11"/>
    </row>
    <row r="115" spans="7:7" x14ac:dyDescent="0.3">
      <c r="G115" s="11"/>
    </row>
    <row r="116" spans="7:7" x14ac:dyDescent="0.3">
      <c r="G116" s="11"/>
    </row>
    <row r="117" spans="7:7" x14ac:dyDescent="0.3">
      <c r="G117" s="11"/>
    </row>
    <row r="118" spans="7:7" x14ac:dyDescent="0.3">
      <c r="G118" s="11"/>
    </row>
    <row r="119" spans="7:7" x14ac:dyDescent="0.3">
      <c r="G119" s="11"/>
    </row>
    <row r="120" spans="7:7" x14ac:dyDescent="0.3">
      <c r="G120" s="11"/>
    </row>
    <row r="121" spans="7:7" x14ac:dyDescent="0.3">
      <c r="G121" s="11"/>
    </row>
    <row r="122" spans="7:7" x14ac:dyDescent="0.3">
      <c r="G122" s="11"/>
    </row>
    <row r="123" spans="7:7" x14ac:dyDescent="0.3">
      <c r="G123" s="11"/>
    </row>
    <row r="124" spans="7:7" x14ac:dyDescent="0.3">
      <c r="G124" s="11"/>
    </row>
    <row r="125" spans="7:7" x14ac:dyDescent="0.3">
      <c r="G125" s="11"/>
    </row>
    <row r="126" spans="7:7" x14ac:dyDescent="0.3">
      <c r="G126" s="11"/>
    </row>
    <row r="127" spans="7:7" x14ac:dyDescent="0.3">
      <c r="G127" s="11"/>
    </row>
    <row r="128" spans="7:7" x14ac:dyDescent="0.3">
      <c r="G128" s="11"/>
    </row>
    <row r="129" spans="7:7" x14ac:dyDescent="0.3">
      <c r="G129" s="11"/>
    </row>
    <row r="130" spans="7:7" x14ac:dyDescent="0.3">
      <c r="G130" s="11"/>
    </row>
    <row r="131" spans="7:7" x14ac:dyDescent="0.3">
      <c r="G131" s="11"/>
    </row>
    <row r="132" spans="7:7" x14ac:dyDescent="0.3">
      <c r="G132" s="11"/>
    </row>
    <row r="133" spans="7:7" x14ac:dyDescent="0.3">
      <c r="G133" s="11"/>
    </row>
    <row r="134" spans="7:7" x14ac:dyDescent="0.3">
      <c r="G134" s="11"/>
    </row>
    <row r="135" spans="7:7" x14ac:dyDescent="0.3">
      <c r="G135" s="11"/>
    </row>
    <row r="136" spans="7:7" x14ac:dyDescent="0.3">
      <c r="G136" s="11"/>
    </row>
    <row r="137" spans="7:7" x14ac:dyDescent="0.3">
      <c r="G137" s="11"/>
    </row>
    <row r="138" spans="7:7" x14ac:dyDescent="0.3">
      <c r="G138" s="11"/>
    </row>
    <row r="139" spans="7:7" x14ac:dyDescent="0.3">
      <c r="G139" s="11"/>
    </row>
    <row r="140" spans="7:7" x14ac:dyDescent="0.3">
      <c r="G140" s="11"/>
    </row>
    <row r="141" spans="7:7" x14ac:dyDescent="0.3">
      <c r="G141" s="11"/>
    </row>
    <row r="142" spans="7:7" x14ac:dyDescent="0.3">
      <c r="G142" s="11"/>
    </row>
    <row r="143" spans="7:7" x14ac:dyDescent="0.3">
      <c r="G143" s="11"/>
    </row>
    <row r="144" spans="7:7" x14ac:dyDescent="0.3">
      <c r="G144" s="11"/>
    </row>
    <row r="145" spans="7:7" x14ac:dyDescent="0.3">
      <c r="G145" s="11"/>
    </row>
    <row r="146" spans="7:7" x14ac:dyDescent="0.3">
      <c r="G146" s="11"/>
    </row>
    <row r="147" spans="7:7" x14ac:dyDescent="0.3">
      <c r="G147" s="11"/>
    </row>
    <row r="148" spans="7:7" x14ac:dyDescent="0.3">
      <c r="G148" s="11"/>
    </row>
    <row r="149" spans="7:7" x14ac:dyDescent="0.3">
      <c r="G149" s="11"/>
    </row>
    <row r="150" spans="7:7" x14ac:dyDescent="0.3">
      <c r="G150" s="11"/>
    </row>
    <row r="151" spans="7:7" x14ac:dyDescent="0.3">
      <c r="G151" s="11"/>
    </row>
    <row r="152" spans="7:7" x14ac:dyDescent="0.3">
      <c r="G152" s="11"/>
    </row>
    <row r="153" spans="7:7" x14ac:dyDescent="0.3">
      <c r="G153" s="11"/>
    </row>
    <row r="154" spans="7:7" x14ac:dyDescent="0.3">
      <c r="G154" s="11"/>
    </row>
    <row r="155" spans="7:7" x14ac:dyDescent="0.3">
      <c r="G155" s="11"/>
    </row>
    <row r="156" spans="7:7" x14ac:dyDescent="0.3">
      <c r="G156" s="11"/>
    </row>
    <row r="157" spans="7:7" x14ac:dyDescent="0.3">
      <c r="G157" s="11"/>
    </row>
    <row r="158" spans="7:7" x14ac:dyDescent="0.3">
      <c r="G158" s="11"/>
    </row>
    <row r="159" spans="7:7" x14ac:dyDescent="0.3">
      <c r="G159" s="11"/>
    </row>
    <row r="160" spans="7:7" x14ac:dyDescent="0.3">
      <c r="G160" s="11"/>
    </row>
    <row r="161" spans="7:7" x14ac:dyDescent="0.3">
      <c r="G161" s="11"/>
    </row>
    <row r="162" spans="7:7" x14ac:dyDescent="0.3">
      <c r="G162" s="11"/>
    </row>
    <row r="163" spans="7:7" x14ac:dyDescent="0.3">
      <c r="G163" s="11"/>
    </row>
    <row r="164" spans="7:7" x14ac:dyDescent="0.3">
      <c r="G164" s="11"/>
    </row>
    <row r="165" spans="7:7" x14ac:dyDescent="0.3">
      <c r="G165" s="11"/>
    </row>
    <row r="166" spans="7:7" x14ac:dyDescent="0.3">
      <c r="G166" s="11"/>
    </row>
    <row r="167" spans="7:7" x14ac:dyDescent="0.3">
      <c r="G167" s="11"/>
    </row>
    <row r="168" spans="7:7" x14ac:dyDescent="0.3">
      <c r="G168" s="11"/>
    </row>
    <row r="169" spans="7:7" x14ac:dyDescent="0.3">
      <c r="G169" s="11"/>
    </row>
    <row r="170" spans="7:7" x14ac:dyDescent="0.3">
      <c r="G170" s="11"/>
    </row>
    <row r="171" spans="7:7" x14ac:dyDescent="0.3">
      <c r="G171" s="11"/>
    </row>
    <row r="172" spans="7:7" x14ac:dyDescent="0.3">
      <c r="G172" s="11"/>
    </row>
    <row r="173" spans="7:7" x14ac:dyDescent="0.3">
      <c r="G173" s="11"/>
    </row>
    <row r="174" spans="7:7" x14ac:dyDescent="0.3">
      <c r="G174" s="11"/>
    </row>
    <row r="175" spans="7:7" x14ac:dyDescent="0.3">
      <c r="G175" s="11"/>
    </row>
    <row r="176" spans="7:7" x14ac:dyDescent="0.3">
      <c r="G176" s="11"/>
    </row>
    <row r="177" spans="7:7" x14ac:dyDescent="0.3">
      <c r="G177" s="11"/>
    </row>
    <row r="178" spans="7:7" x14ac:dyDescent="0.3">
      <c r="G178" s="11"/>
    </row>
    <row r="179" spans="7:7" x14ac:dyDescent="0.3">
      <c r="G179" s="11"/>
    </row>
    <row r="180" spans="7:7" x14ac:dyDescent="0.3">
      <c r="G180" s="11"/>
    </row>
    <row r="181" spans="7:7" x14ac:dyDescent="0.3">
      <c r="G181" s="11"/>
    </row>
    <row r="182" spans="7:7" x14ac:dyDescent="0.3">
      <c r="G182" s="11"/>
    </row>
    <row r="183" spans="7:7" x14ac:dyDescent="0.3">
      <c r="G183" s="11"/>
    </row>
    <row r="184" spans="7:7" x14ac:dyDescent="0.3">
      <c r="G184" s="11"/>
    </row>
    <row r="185" spans="7:7" x14ac:dyDescent="0.3">
      <c r="G185" s="11"/>
    </row>
    <row r="186" spans="7:7" x14ac:dyDescent="0.3">
      <c r="G186" s="11"/>
    </row>
    <row r="187" spans="7:7" x14ac:dyDescent="0.3">
      <c r="G187" s="11"/>
    </row>
    <row r="188" spans="7:7" x14ac:dyDescent="0.3">
      <c r="G188" s="11"/>
    </row>
    <row r="189" spans="7:7" x14ac:dyDescent="0.3">
      <c r="G189" s="11"/>
    </row>
    <row r="190" spans="7:7" x14ac:dyDescent="0.3">
      <c r="G190" s="11"/>
    </row>
    <row r="191" spans="7:7" x14ac:dyDescent="0.3">
      <c r="G191" s="11"/>
    </row>
    <row r="192" spans="7:7" x14ac:dyDescent="0.3">
      <c r="G192" s="11"/>
    </row>
    <row r="193" spans="7:7" x14ac:dyDescent="0.3">
      <c r="G193" s="11"/>
    </row>
    <row r="194" spans="7:7" x14ac:dyDescent="0.3">
      <c r="G194" s="11"/>
    </row>
    <row r="195" spans="7:7" x14ac:dyDescent="0.3">
      <c r="G195" s="11"/>
    </row>
    <row r="196" spans="7:7" x14ac:dyDescent="0.3">
      <c r="G196" s="11"/>
    </row>
    <row r="197" spans="7:7" x14ac:dyDescent="0.3">
      <c r="G197" s="11"/>
    </row>
    <row r="198" spans="7:7" x14ac:dyDescent="0.3">
      <c r="G198" s="11"/>
    </row>
    <row r="199" spans="7:7" x14ac:dyDescent="0.3">
      <c r="G199" s="11"/>
    </row>
    <row r="200" spans="7:7" x14ac:dyDescent="0.3">
      <c r="G200" s="11"/>
    </row>
    <row r="201" spans="7:7" x14ac:dyDescent="0.3">
      <c r="G201" s="11"/>
    </row>
    <row r="202" spans="7:7" x14ac:dyDescent="0.3">
      <c r="G202" s="11"/>
    </row>
    <row r="203" spans="7:7" x14ac:dyDescent="0.3">
      <c r="G203" s="11"/>
    </row>
    <row r="204" spans="7:7" x14ac:dyDescent="0.3">
      <c r="G204" s="11"/>
    </row>
    <row r="205" spans="7:7" x14ac:dyDescent="0.3">
      <c r="G205" s="11"/>
    </row>
    <row r="206" spans="7:7" x14ac:dyDescent="0.3">
      <c r="G206" s="11"/>
    </row>
    <row r="207" spans="7:7" x14ac:dyDescent="0.3">
      <c r="G207" s="11"/>
    </row>
    <row r="208" spans="7:7" x14ac:dyDescent="0.3">
      <c r="G208" s="11"/>
    </row>
    <row r="209" spans="7:7" x14ac:dyDescent="0.3">
      <c r="G209" s="11"/>
    </row>
    <row r="210" spans="7:7" x14ac:dyDescent="0.3">
      <c r="G210" s="11"/>
    </row>
    <row r="211" spans="7:7" x14ac:dyDescent="0.3">
      <c r="G211" s="11"/>
    </row>
    <row r="212" spans="7:7" x14ac:dyDescent="0.3">
      <c r="G212" s="11"/>
    </row>
    <row r="213" spans="7:7" x14ac:dyDescent="0.3">
      <c r="G213" s="11"/>
    </row>
    <row r="214" spans="7:7" x14ac:dyDescent="0.3">
      <c r="G214" s="11"/>
    </row>
    <row r="215" spans="7:7" x14ac:dyDescent="0.3">
      <c r="G215" s="11"/>
    </row>
    <row r="216" spans="7:7" x14ac:dyDescent="0.3">
      <c r="G216" s="11"/>
    </row>
    <row r="217" spans="7:7" x14ac:dyDescent="0.3">
      <c r="G217" s="11"/>
    </row>
    <row r="218" spans="7:7" x14ac:dyDescent="0.3">
      <c r="G218" s="11"/>
    </row>
    <row r="219" spans="7:7" x14ac:dyDescent="0.3">
      <c r="G219" s="11"/>
    </row>
    <row r="220" spans="7:7" x14ac:dyDescent="0.3">
      <c r="G220" s="11"/>
    </row>
    <row r="221" spans="7:7" x14ac:dyDescent="0.3">
      <c r="G221" s="11"/>
    </row>
    <row r="222" spans="7:7" x14ac:dyDescent="0.3">
      <c r="G222" s="11"/>
    </row>
    <row r="223" spans="7:7" x14ac:dyDescent="0.3">
      <c r="G223" s="11"/>
    </row>
    <row r="224" spans="7:7" x14ac:dyDescent="0.3">
      <c r="G224" s="11"/>
    </row>
    <row r="225" spans="7:7" x14ac:dyDescent="0.3">
      <c r="G225" s="11"/>
    </row>
    <row r="226" spans="7:7" x14ac:dyDescent="0.3">
      <c r="G226" s="11"/>
    </row>
    <row r="227" spans="7:7" x14ac:dyDescent="0.3">
      <c r="G227" s="11"/>
    </row>
    <row r="228" spans="7:7" x14ac:dyDescent="0.3">
      <c r="G228" s="11"/>
    </row>
    <row r="229" spans="7:7" x14ac:dyDescent="0.3">
      <c r="G229" s="11"/>
    </row>
    <row r="230" spans="7:7" x14ac:dyDescent="0.3">
      <c r="G230" s="11"/>
    </row>
    <row r="231" spans="7:7" x14ac:dyDescent="0.3">
      <c r="G231" s="11"/>
    </row>
    <row r="232" spans="7:7" x14ac:dyDescent="0.3">
      <c r="G232" s="11"/>
    </row>
    <row r="233" spans="7:7" x14ac:dyDescent="0.3">
      <c r="G233" s="11"/>
    </row>
    <row r="234" spans="7:7" x14ac:dyDescent="0.3">
      <c r="G234" s="11"/>
    </row>
    <row r="235" spans="7:7" x14ac:dyDescent="0.3">
      <c r="G235" s="11"/>
    </row>
    <row r="236" spans="7:7" x14ac:dyDescent="0.3">
      <c r="G236" s="11"/>
    </row>
    <row r="237" spans="7:7" x14ac:dyDescent="0.3">
      <c r="G237" s="11"/>
    </row>
    <row r="238" spans="7:7" x14ac:dyDescent="0.3">
      <c r="G238" s="11"/>
    </row>
    <row r="239" spans="7:7" x14ac:dyDescent="0.3">
      <c r="G239" s="11"/>
    </row>
    <row r="240" spans="7:7" x14ac:dyDescent="0.3">
      <c r="G240" s="11"/>
    </row>
    <row r="241" spans="7:7" x14ac:dyDescent="0.3">
      <c r="G241" s="11"/>
    </row>
    <row r="242" spans="7:7" x14ac:dyDescent="0.3">
      <c r="G242" s="11"/>
    </row>
    <row r="243" spans="7:7" x14ac:dyDescent="0.3">
      <c r="G243" s="11"/>
    </row>
    <row r="244" spans="7:7" x14ac:dyDescent="0.3">
      <c r="G244" s="11"/>
    </row>
    <row r="245" spans="7:7" x14ac:dyDescent="0.3">
      <c r="G245" s="11"/>
    </row>
    <row r="246" spans="7:7" x14ac:dyDescent="0.3">
      <c r="G246" s="11"/>
    </row>
    <row r="247" spans="7:7" x14ac:dyDescent="0.3">
      <c r="G247" s="11"/>
    </row>
    <row r="248" spans="7:7" x14ac:dyDescent="0.3">
      <c r="G248" s="11"/>
    </row>
    <row r="249" spans="7:7" x14ac:dyDescent="0.3">
      <c r="G249" s="11"/>
    </row>
    <row r="250" spans="7:7" x14ac:dyDescent="0.3">
      <c r="G250" s="11"/>
    </row>
    <row r="251" spans="7:7" x14ac:dyDescent="0.3">
      <c r="G251" s="11"/>
    </row>
    <row r="252" spans="7:7" x14ac:dyDescent="0.3">
      <c r="G252" s="11"/>
    </row>
    <row r="253" spans="7:7" x14ac:dyDescent="0.3">
      <c r="G253" s="11"/>
    </row>
    <row r="254" spans="7:7" x14ac:dyDescent="0.3">
      <c r="G254" s="11"/>
    </row>
    <row r="255" spans="7:7" x14ac:dyDescent="0.3">
      <c r="G255" s="11"/>
    </row>
    <row r="256" spans="7:7" x14ac:dyDescent="0.3">
      <c r="G256" s="11"/>
    </row>
    <row r="257" spans="6:7" x14ac:dyDescent="0.3">
      <c r="G257" s="11"/>
    </row>
    <row r="258" spans="6:7" x14ac:dyDescent="0.3">
      <c r="G258" s="11"/>
    </row>
    <row r="259" spans="6:7" x14ac:dyDescent="0.3">
      <c r="G259" s="11"/>
    </row>
    <row r="260" spans="6:7" x14ac:dyDescent="0.3">
      <c r="G260" s="11"/>
    </row>
    <row r="261" spans="6:7" x14ac:dyDescent="0.3">
      <c r="G261" s="11"/>
    </row>
    <row r="262" spans="6:7" x14ac:dyDescent="0.3">
      <c r="G262" s="11"/>
    </row>
    <row r="263" spans="6:7" x14ac:dyDescent="0.3">
      <c r="G263" s="11"/>
    </row>
    <row r="264" spans="6:7" ht="15.6" x14ac:dyDescent="0.3">
      <c r="F264" s="10"/>
    </row>
    <row r="265" spans="6:7" ht="15.6" x14ac:dyDescent="0.3">
      <c r="F265" s="10"/>
    </row>
    <row r="266" spans="6:7" ht="15.6" x14ac:dyDescent="0.3">
      <c r="F266" s="10"/>
    </row>
    <row r="267" spans="6:7" ht="15.6" x14ac:dyDescent="0.3">
      <c r="F267" s="10"/>
    </row>
    <row r="268" spans="6:7" ht="15.6" x14ac:dyDescent="0.3">
      <c r="F268" s="10"/>
    </row>
    <row r="269" spans="6:7" ht="15.6" x14ac:dyDescent="0.3">
      <c r="F269" s="10"/>
    </row>
    <row r="270" spans="6:7" ht="15.6" x14ac:dyDescent="0.3">
      <c r="F270" s="10"/>
    </row>
    <row r="271" spans="6:7" ht="15.6" x14ac:dyDescent="0.3">
      <c r="F271" s="10"/>
    </row>
  </sheetData>
  <mergeCells count="2">
    <mergeCell ref="B5:C5"/>
    <mergeCell ref="A1:K1"/>
  </mergeCells>
  <conditionalFormatting sqref="G13:G22">
    <cfRule type="cellIs" dxfId="4" priority="4" stopIfTrue="1" operator="greaterThan">
      <formula>0</formula>
    </cfRule>
    <cfRule type="cellIs" dxfId="3" priority="5" stopIfTrue="1" operator="lessThan">
      <formula>0</formula>
    </cfRule>
  </conditionalFormatting>
  <conditionalFormatting sqref="I8:I1048576 G10 G24:G263 F264:F271">
    <cfRule type="cellIs" dxfId="2" priority="2" operator="lessThan">
      <formula>0</formula>
    </cfRule>
  </conditionalFormatting>
  <conditionalFormatting sqref="I14:I297">
    <cfRule type="cellIs" dxfId="1" priority="1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Evo Postes de Produits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Lauren QUEMARD</cp:lastModifiedBy>
  <dcterms:created xsi:type="dcterms:W3CDTF">2020-08-13T10:01:18Z</dcterms:created>
  <dcterms:modified xsi:type="dcterms:W3CDTF">2023-05-03T14:36:14Z</dcterms:modified>
</cp:coreProperties>
</file>